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525" windowWidth="15195" windowHeight="6300"/>
  </bookViews>
  <sheets>
    <sheet name="Верх. предел" sheetId="7" r:id="rId1"/>
  </sheets>
  <calcPr calcId="145621"/>
</workbook>
</file>

<file path=xl/calcChain.xml><?xml version="1.0" encoding="utf-8"?>
<calcChain xmlns="http://schemas.openxmlformats.org/spreadsheetml/2006/main">
  <c r="E8" i="7" l="1"/>
  <c r="D8" i="7"/>
  <c r="C8" i="7"/>
  <c r="B8" i="7"/>
  <c r="C29" i="7" l="1"/>
  <c r="E29" i="7" l="1"/>
  <c r="D29" i="7"/>
  <c r="B29" i="7"/>
  <c r="E20" i="7" l="1"/>
  <c r="D20" i="7"/>
  <c r="C20" i="7"/>
  <c r="B20" i="7"/>
</calcChain>
</file>

<file path=xl/sharedStrings.xml><?xml version="1.0" encoding="utf-8"?>
<sst xmlns="http://schemas.openxmlformats.org/spreadsheetml/2006/main" count="22" uniqueCount="13">
  <si>
    <t xml:space="preserve">Верхний предел государственного внутреннего долга Калужской области </t>
  </si>
  <si>
    <t>Наименование</t>
  </si>
  <si>
    <t xml:space="preserve">в т.ч. по государственным гарантиям Калужской области </t>
  </si>
  <si>
    <t>Объем государственного долга Калужской области к общему объему доходов областного бюджета без учета безвозмездных поступлений (%)</t>
  </si>
  <si>
    <t>Верхний предел государственного внутреннего долга Калужской области по состоянию на 1 января года, следующего за очередным финансовым годом и каждым годом планового периода</t>
  </si>
  <si>
    <t>По состоянию на:</t>
  </si>
  <si>
    <t>(тыс. рублей)</t>
  </si>
  <si>
    <t>01.01.2024
(ожидаемая оценка)</t>
  </si>
  <si>
    <t>Объем муниципального  долга муниципального образования городское поселение "Город Малоярославец"  к общему объему доходов бюджета без учета безвозмездных поступлений (%)</t>
  </si>
  <si>
    <t xml:space="preserve">в т.ч. по муниципальным  гарантиям муниципального образования городское поселение "Город Малоярославец" </t>
  </si>
  <si>
    <t xml:space="preserve">Верхний предел муниципального внутреннего долга муниципального образования городское поселение "Город Малоярославец" </t>
  </si>
  <si>
    <t>Верхний предел муниципального внутреннего долга муниципального образования городского поселения "Город Малоярославец" по состоянию на 1 января года, следующего за очередным финансовым годом и каждым годом планового периода</t>
  </si>
  <si>
    <t>01.01.2025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</si>
</sst>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="120" zoomScaleNormal="120" zoomScaleSheetLayoutView="110" workbookViewId="0">
      <selection sqref="A1:E2"/>
    </sheetView>
  </sheetViews>
  <sheetFormatPr defaultRowHeight="12.75" x14ac:dyDescent="0.2"/>
  <cols>
    <col min="1" max="1" width="50.42578125" customWidth="1"/>
    <col min="2" max="2" width="22.42578125" customWidth="1"/>
    <col min="3" max="3" width="22.140625" customWidth="1"/>
    <col min="4" max="4" width="23.5703125" customWidth="1"/>
    <col min="5" max="5" width="22.7109375" customWidth="1"/>
  </cols>
  <sheetData>
    <row r="1" spans="1:5" x14ac:dyDescent="0.2">
      <c r="A1" s="16" t="s">
        <v>11</v>
      </c>
      <c r="B1" s="16"/>
      <c r="C1" s="16"/>
      <c r="D1" s="16"/>
      <c r="E1" s="16"/>
    </row>
    <row r="2" spans="1:5" ht="50.45" customHeight="1" x14ac:dyDescent="0.2">
      <c r="A2" s="16"/>
      <c r="B2" s="16"/>
      <c r="C2" s="16"/>
      <c r="D2" s="16"/>
      <c r="E2" s="16"/>
    </row>
    <row r="3" spans="1:5" ht="18.75" x14ac:dyDescent="0.2">
      <c r="A3" s="1"/>
      <c r="B3" s="1"/>
      <c r="C3" s="1"/>
      <c r="D3" s="1"/>
      <c r="E3" s="11" t="s">
        <v>6</v>
      </c>
    </row>
    <row r="4" spans="1:5" ht="27" customHeight="1" x14ac:dyDescent="0.2">
      <c r="A4" s="15" t="s">
        <v>1</v>
      </c>
      <c r="B4" s="15" t="s">
        <v>5</v>
      </c>
      <c r="C4" s="15"/>
      <c r="D4" s="15"/>
      <c r="E4" s="15"/>
    </row>
    <row r="5" spans="1:5" ht="45.75" customHeight="1" x14ac:dyDescent="0.2">
      <c r="A5" s="15"/>
      <c r="B5" s="10" t="s">
        <v>12</v>
      </c>
      <c r="C5" s="4">
        <v>46023</v>
      </c>
      <c r="D5" s="4">
        <v>46388</v>
      </c>
      <c r="E5" s="4">
        <v>46753</v>
      </c>
    </row>
    <row r="6" spans="1:5" ht="69.75" customHeight="1" x14ac:dyDescent="0.25">
      <c r="A6" s="5" t="s">
        <v>10</v>
      </c>
      <c r="B6" s="9">
        <v>36000</v>
      </c>
      <c r="C6" s="9">
        <v>30000</v>
      </c>
      <c r="D6" s="9">
        <v>22000</v>
      </c>
      <c r="E6" s="9">
        <v>13000</v>
      </c>
    </row>
    <row r="7" spans="1:5" s="3" customFormat="1" ht="54.75" customHeight="1" x14ac:dyDescent="0.25">
      <c r="A7" s="6" t="s">
        <v>9</v>
      </c>
      <c r="B7" s="7">
        <v>0</v>
      </c>
      <c r="C7" s="7">
        <v>0</v>
      </c>
      <c r="D7" s="7">
        <v>0</v>
      </c>
      <c r="E7" s="7">
        <v>0</v>
      </c>
    </row>
    <row r="8" spans="1:5" ht="93.75" customHeight="1" x14ac:dyDescent="0.25">
      <c r="A8" s="8" t="s">
        <v>8</v>
      </c>
      <c r="B8" s="14">
        <f>B6/283311%</f>
        <v>12.706883954382286</v>
      </c>
      <c r="C8" s="14">
        <f>C6/289565%</f>
        <v>10.360368138414518</v>
      </c>
      <c r="D8" s="14">
        <f>D6/299839%</f>
        <v>7.3372710021044627</v>
      </c>
      <c r="E8" s="14">
        <f>E6/308975%</f>
        <v>4.2074601504976128</v>
      </c>
    </row>
    <row r="9" spans="1:5" ht="18" x14ac:dyDescent="0.25">
      <c r="A9" s="2"/>
      <c r="B9" s="2"/>
      <c r="C9" s="2"/>
      <c r="D9" s="2"/>
      <c r="E9" s="2"/>
    </row>
    <row r="10" spans="1:5" ht="18" x14ac:dyDescent="0.25">
      <c r="A10" s="2"/>
      <c r="B10" s="2"/>
      <c r="C10" s="2"/>
      <c r="D10" s="2"/>
      <c r="E10" s="2"/>
    </row>
    <row r="11" spans="1:5" ht="18" x14ac:dyDescent="0.25">
      <c r="A11" s="2"/>
      <c r="B11" s="13"/>
      <c r="C11" s="2"/>
      <c r="D11" s="2"/>
      <c r="E11" s="2"/>
    </row>
    <row r="13" spans="1:5" ht="12.75" hidden="1" customHeight="1" x14ac:dyDescent="0.2">
      <c r="A13" s="16" t="s">
        <v>4</v>
      </c>
      <c r="B13" s="16"/>
      <c r="C13" s="16"/>
      <c r="D13" s="16"/>
      <c r="E13" s="16"/>
    </row>
    <row r="14" spans="1:5" ht="12.75" hidden="1" customHeight="1" x14ac:dyDescent="0.2">
      <c r="A14" s="16"/>
      <c r="B14" s="16"/>
      <c r="C14" s="16"/>
      <c r="D14" s="16"/>
      <c r="E14" s="16"/>
    </row>
    <row r="15" spans="1:5" ht="18.75" hidden="1" customHeight="1" x14ac:dyDescent="0.2">
      <c r="A15" s="1"/>
      <c r="B15" s="1"/>
      <c r="C15" s="1"/>
      <c r="D15" s="1"/>
      <c r="E15" s="11" t="s">
        <v>6</v>
      </c>
    </row>
    <row r="16" spans="1:5" ht="15.75" hidden="1" x14ac:dyDescent="0.2">
      <c r="A16" s="15" t="s">
        <v>1</v>
      </c>
      <c r="B16" s="15" t="s">
        <v>5</v>
      </c>
      <c r="C16" s="15"/>
      <c r="D16" s="15"/>
      <c r="E16" s="15"/>
    </row>
    <row r="17" spans="1:5" ht="31.5" hidden="1" x14ac:dyDescent="0.2">
      <c r="A17" s="15"/>
      <c r="B17" s="10" t="s">
        <v>7</v>
      </c>
      <c r="C17" s="4">
        <v>45658</v>
      </c>
      <c r="D17" s="4">
        <v>46023</v>
      </c>
      <c r="E17" s="4">
        <v>46388</v>
      </c>
    </row>
    <row r="18" spans="1:5" ht="33" hidden="1" x14ac:dyDescent="0.25">
      <c r="A18" s="5" t="s">
        <v>0</v>
      </c>
      <c r="B18" s="9">
        <v>31361909.899999999</v>
      </c>
      <c r="C18" s="9">
        <v>30643209.300000001</v>
      </c>
      <c r="D18" s="9">
        <v>25890873.399999999</v>
      </c>
      <c r="E18" s="9">
        <v>21029215.899999999</v>
      </c>
    </row>
    <row r="19" spans="1:5" ht="33" hidden="1" x14ac:dyDescent="0.25">
      <c r="A19" s="6" t="s">
        <v>2</v>
      </c>
      <c r="B19" s="7">
        <v>0</v>
      </c>
      <c r="C19" s="7">
        <v>0</v>
      </c>
      <c r="D19" s="7">
        <v>0</v>
      </c>
      <c r="E19" s="7">
        <v>0</v>
      </c>
    </row>
    <row r="20" spans="1:5" ht="66" hidden="1" x14ac:dyDescent="0.25">
      <c r="A20" s="8" t="s">
        <v>3</v>
      </c>
      <c r="B20" s="12">
        <f>B18/66415891.9%</f>
        <v>47.220490462163013</v>
      </c>
      <c r="C20" s="12">
        <f>C18/69954105.3%</f>
        <v>43.804733358515278</v>
      </c>
      <c r="D20" s="12">
        <f>D18/71597629.3%</f>
        <v>36.161635033354379</v>
      </c>
      <c r="E20" s="12">
        <f>E18/73806015.7%</f>
        <v>28.492549964324926</v>
      </c>
    </row>
    <row r="21" spans="1:5" hidden="1" x14ac:dyDescent="0.2"/>
    <row r="22" spans="1:5" hidden="1" x14ac:dyDescent="0.2"/>
    <row r="23" spans="1:5" hidden="1" x14ac:dyDescent="0.2"/>
    <row r="24" spans="1:5" hidden="1" x14ac:dyDescent="0.2"/>
    <row r="25" spans="1:5" ht="15.75" hidden="1" x14ac:dyDescent="0.2">
      <c r="A25" s="15" t="s">
        <v>1</v>
      </c>
      <c r="B25" s="15" t="s">
        <v>5</v>
      </c>
      <c r="C25" s="15"/>
      <c r="D25" s="15"/>
      <c r="E25" s="15"/>
    </row>
    <row r="26" spans="1:5" ht="31.5" hidden="1" x14ac:dyDescent="0.2">
      <c r="A26" s="15"/>
      <c r="B26" s="10" t="s">
        <v>7</v>
      </c>
      <c r="C26" s="4">
        <v>45658</v>
      </c>
      <c r="D26" s="4">
        <v>46023</v>
      </c>
      <c r="E26" s="4">
        <v>46388</v>
      </c>
    </row>
    <row r="27" spans="1:5" ht="66" hidden="1" x14ac:dyDescent="0.25">
      <c r="A27" s="5" t="s">
        <v>10</v>
      </c>
      <c r="B27" s="9">
        <v>19000</v>
      </c>
      <c r="C27" s="9">
        <v>16000</v>
      </c>
      <c r="D27" s="9">
        <v>12000</v>
      </c>
      <c r="E27" s="9">
        <v>6000</v>
      </c>
    </row>
    <row r="28" spans="1:5" ht="49.5" hidden="1" x14ac:dyDescent="0.25">
      <c r="A28" s="6" t="s">
        <v>9</v>
      </c>
      <c r="B28" s="7">
        <v>0</v>
      </c>
      <c r="C28" s="7">
        <v>0</v>
      </c>
      <c r="D28" s="7">
        <v>0</v>
      </c>
      <c r="E28" s="7">
        <v>0</v>
      </c>
    </row>
    <row r="29" spans="1:5" ht="82.5" hidden="1" x14ac:dyDescent="0.25">
      <c r="A29" s="8" t="s">
        <v>8</v>
      </c>
      <c r="B29" s="14">
        <f>B27/202939%</f>
        <v>9.3624192491339766</v>
      </c>
      <c r="C29" s="14">
        <f>C27/220759%</f>
        <v>7.2477226296549624</v>
      </c>
      <c r="D29" s="14">
        <f>D27/212977%</f>
        <v>5.6344112275034393</v>
      </c>
      <c r="E29" s="14">
        <f>E27/220071%</f>
        <v>2.7263928459451723</v>
      </c>
    </row>
    <row r="30" spans="1:5" ht="18" hidden="1" x14ac:dyDescent="0.25">
      <c r="A30" s="2"/>
      <c r="B30" s="2"/>
      <c r="C30" s="2"/>
      <c r="D30" s="2"/>
      <c r="E30" s="2"/>
    </row>
    <row r="31" spans="1:5" hidden="1" x14ac:dyDescent="0.2"/>
    <row r="32" spans="1:5" hidden="1" x14ac:dyDescent="0.2"/>
    <row r="33" hidden="1" x14ac:dyDescent="0.2"/>
    <row r="34" hidden="1" x14ac:dyDescent="0.2"/>
    <row r="35" hidden="1" x14ac:dyDescent="0.2"/>
  </sheetData>
  <mergeCells count="8">
    <mergeCell ref="A25:A26"/>
    <mergeCell ref="B25:E25"/>
    <mergeCell ref="A1:E2"/>
    <mergeCell ref="A4:A5"/>
    <mergeCell ref="B4:E4"/>
    <mergeCell ref="A13:E14"/>
    <mergeCell ref="A16:A17"/>
    <mergeCell ref="B16:E16"/>
  </mergeCells>
  <printOptions horizontalCentered="1"/>
  <pageMargins left="0.59055118110236227" right="0.59055118110236227" top="0.78740157480314965" bottom="0.74803149606299213" header="0.31496062992125984" footer="0.31496062992125984"/>
  <pageSetup paperSize="9" scale="95" firstPageNumber="86" fitToHeight="0" orientation="landscape" useFirstPageNumber="1" r:id="rId1"/>
  <headerFooter scaleWithDoc="0">
    <oddFooter>&amp;R&amp;"Times New Roman,обычный"&amp;11&amp;P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sachapc</cp:lastModifiedBy>
  <cp:lastPrinted>2024-11-13T21:08:51Z</cp:lastPrinted>
  <dcterms:created xsi:type="dcterms:W3CDTF">2009-08-20T13:47:32Z</dcterms:created>
  <dcterms:modified xsi:type="dcterms:W3CDTF">2024-11-13T21:11:05Z</dcterms:modified>
</cp:coreProperties>
</file>