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25" windowWidth="16110" windowHeight="6300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26" i="1" l="1"/>
  <c r="D28" i="1" l="1"/>
  <c r="C28" i="1"/>
  <c r="D19" i="1" l="1"/>
  <c r="C19" i="1"/>
  <c r="D16" i="1"/>
  <c r="C16" i="1"/>
  <c r="D13" i="1"/>
  <c r="C13" i="1"/>
  <c r="D11" i="1"/>
  <c r="C11" i="1"/>
  <c r="D9" i="1"/>
  <c r="C9" i="1"/>
  <c r="D8" i="1" l="1"/>
  <c r="D7" i="1" s="1"/>
  <c r="D6" i="1" s="1"/>
  <c r="D29" i="1" s="1"/>
  <c r="C8" i="1"/>
  <c r="C7" i="1" s="1"/>
  <c r="C6" i="1" s="1"/>
  <c r="C29" i="1" s="1"/>
</calcChain>
</file>

<file path=xl/sharedStrings.xml><?xml version="1.0" encoding="utf-8"?>
<sst xmlns="http://schemas.openxmlformats.org/spreadsheetml/2006/main" count="47" uniqueCount="47">
  <si>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</si>
  <si>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</si>
  <si>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</si>
  <si>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</si>
  <si>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</si>
  <si>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</si>
  <si>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</si>
  <si>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</si>
  <si>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</si>
  <si>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</si>
  <si>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</si>
  <si>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</si>
  <si>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</si>
  <si>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</si>
  <si>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</si>
  <si>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</si>
  <si>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</si>
  <si>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</si>
  <si>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</si>
  <si>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</si>
  <si>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</si>
  <si>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</si>
  <si>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</si>
  <si>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</si>
  <si>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</si>
  <si>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</si>
  <si>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</si>
  <si>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</si>
  <si>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</si>
  <si>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</si>
  <si>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</si>
  <si>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</si>
  <si>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</si>
  <si>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</si>
  <si>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</si>
  <si>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</si>
  <si>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</si>
  <si>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</si>
  <si>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</si>
  <si>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</si>
  <si>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</si>
  <si>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</si>
  <si>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2024 год</t>
  </si>
  <si>
    <t xml:space="preserve"> 2025 год</t>
  </si>
  <si>
    <t xml:space="preserve">Приложение № 2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городское  поселение                                                            «Город Малоярославец»  на 2023 год и на                                                                                                        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22 декабря 2022 года № 236    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</si>
  <si>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                                                                                    2024 И 2025 ГОДОВ</t>
  </si>
  <si>
    <t xml:space="preserve">Приложение № 2                                                                                               к Решению городской Думы                                                                                                           "О внесении изменений и дополнений в бюджет муниципального образования городское  поселение «Город Малоярославец» на 2023 год и на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25.12.2023 2023 №348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</si>
</sst>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  <cell r="W5">
            <v>313277137.59000003</v>
          </cell>
          <cell r="X5">
            <v>254405841.11000001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F2" sqref="F2"/>
    </sheetView>
  </sheetViews>
  <sheetFormatPr defaultRowHeight="15" x14ac:dyDescent="0.25"/>
  <cols>
    <col min="1" max="1" width="41.28515625" customWidth="1"/>
    <col min="2" max="2" width="28.42578125" customWidth="1"/>
    <col min="3" max="3" width="21" customWidth="1"/>
    <col min="4" max="4" width="20" customWidth="1"/>
    <col min="5" max="5" width="15.140625" customWidth="1"/>
    <col min="6" max="6" width="16.85546875" customWidth="1"/>
  </cols>
  <sheetData>
    <row r="1" spans="1:6" ht="120.75" customHeight="1" x14ac:dyDescent="0.25">
      <c r="B1" s="23"/>
      <c r="C1" s="24" t="s">
        <v>46</v>
      </c>
      <c r="D1" s="24"/>
      <c r="E1" s="23"/>
      <c r="F1" s="23"/>
    </row>
    <row r="2" spans="1:6" ht="83.25" customHeight="1" x14ac:dyDescent="0.25">
      <c r="A2" s="4"/>
      <c r="B2" s="23"/>
      <c r="C2" s="25" t="s">
        <v>44</v>
      </c>
      <c r="D2" s="25"/>
      <c r="E2" s="18"/>
    </row>
    <row r="3" spans="1:6" ht="64.5" customHeight="1" x14ac:dyDescent="0.25">
      <c r="A3" s="26" t="s">
        <v>45</v>
      </c>
      <c r="B3" s="26"/>
      <c r="C3" s="26"/>
      <c r="D3" s="26"/>
      <c r="E3" s="18"/>
    </row>
    <row r="4" spans="1:6" ht="21" customHeight="1" x14ac:dyDescent="0.25">
      <c r="A4" s="19"/>
      <c r="B4" s="19"/>
      <c r="C4" s="18"/>
      <c r="D4" s="20" t="s">
        <v>12</v>
      </c>
      <c r="E4" s="18"/>
    </row>
    <row r="5" spans="1:6" ht="54" customHeight="1" x14ac:dyDescent="0.25">
      <c r="A5" s="5" t="s">
        <v>0</v>
      </c>
      <c r="B5" s="5" t="s">
        <v>18</v>
      </c>
      <c r="C5" s="3" t="s">
        <v>42</v>
      </c>
      <c r="D5" s="3" t="s">
        <v>43</v>
      </c>
      <c r="E5" s="18"/>
    </row>
    <row r="6" spans="1:6" ht="15.75" x14ac:dyDescent="0.25">
      <c r="A6" s="11" t="s">
        <v>1</v>
      </c>
      <c r="B6" s="12"/>
      <c r="C6" s="6">
        <f>C7+C26</f>
        <v>355024915.99000001</v>
      </c>
      <c r="D6" s="6">
        <f>D7+D26</f>
        <v>249538618</v>
      </c>
      <c r="E6" s="18"/>
    </row>
    <row r="7" spans="1:6" ht="31.5" x14ac:dyDescent="0.25">
      <c r="A7" s="13" t="s">
        <v>15</v>
      </c>
      <c r="B7" s="14" t="s">
        <v>19</v>
      </c>
      <c r="C7" s="7">
        <f>C8+C19</f>
        <v>214443180</v>
      </c>
      <c r="D7" s="7">
        <f>D8+D19</f>
        <v>217907203</v>
      </c>
      <c r="E7" s="18"/>
    </row>
    <row r="8" spans="1:6" ht="15.75" x14ac:dyDescent="0.25">
      <c r="A8" s="13" t="s">
        <v>14</v>
      </c>
      <c r="B8" s="15"/>
      <c r="C8" s="8">
        <f>C9+C11+C13+C16</f>
        <v>198654961</v>
      </c>
      <c r="D8" s="8">
        <f>D9+D11+D13+D16</f>
        <v>203800389</v>
      </c>
      <c r="E8" s="18"/>
    </row>
    <row r="9" spans="1:6" ht="31.5" x14ac:dyDescent="0.25">
      <c r="A9" s="13" t="s">
        <v>10</v>
      </c>
      <c r="B9" s="14" t="s">
        <v>20</v>
      </c>
      <c r="C9" s="8">
        <f>C10</f>
        <v>81087947</v>
      </c>
      <c r="D9" s="8">
        <f>D10</f>
        <v>84331465</v>
      </c>
      <c r="E9" s="18"/>
    </row>
    <row r="10" spans="1:6" ht="15.75" x14ac:dyDescent="0.25">
      <c r="A10" s="16" t="s">
        <v>9</v>
      </c>
      <c r="B10" s="17" t="s">
        <v>39</v>
      </c>
      <c r="C10" s="9">
        <v>81087947</v>
      </c>
      <c r="D10" s="9">
        <v>84331465</v>
      </c>
    </row>
    <row r="11" spans="1:6" ht="47.25" x14ac:dyDescent="0.25">
      <c r="A11" s="13" t="s">
        <v>16</v>
      </c>
      <c r="B11" s="14" t="s">
        <v>21</v>
      </c>
      <c r="C11" s="7">
        <f>C12</f>
        <v>3912530</v>
      </c>
      <c r="D11" s="7">
        <f>D12</f>
        <v>4187870</v>
      </c>
    </row>
    <row r="12" spans="1:6" s="2" customFormat="1" ht="47.25" x14ac:dyDescent="0.25">
      <c r="A12" s="16" t="s">
        <v>17</v>
      </c>
      <c r="B12" s="15" t="s">
        <v>40</v>
      </c>
      <c r="C12" s="9">
        <v>3912530</v>
      </c>
      <c r="D12" s="9">
        <v>4187870</v>
      </c>
    </row>
    <row r="13" spans="1:6" s="2" customFormat="1" ht="31.5" x14ac:dyDescent="0.25">
      <c r="A13" s="13" t="s">
        <v>34</v>
      </c>
      <c r="B13" s="14" t="s">
        <v>30</v>
      </c>
      <c r="C13" s="7">
        <f>C14+C15</f>
        <v>81328484</v>
      </c>
      <c r="D13" s="7">
        <f>D14+D15</f>
        <v>82955054</v>
      </c>
    </row>
    <row r="14" spans="1:6" s="2" customFormat="1" ht="47.25" x14ac:dyDescent="0.25">
      <c r="A14" s="16" t="s">
        <v>37</v>
      </c>
      <c r="B14" s="17" t="s">
        <v>38</v>
      </c>
      <c r="C14" s="9">
        <v>81328484</v>
      </c>
      <c r="D14" s="9">
        <v>82955054</v>
      </c>
    </row>
    <row r="15" spans="1:6" s="2" customFormat="1" ht="15.75" hidden="1" x14ac:dyDescent="0.25">
      <c r="A15" s="16" t="s">
        <v>35</v>
      </c>
      <c r="B15" s="17" t="s">
        <v>36</v>
      </c>
      <c r="C15" s="9"/>
      <c r="D15" s="9"/>
    </row>
    <row r="16" spans="1:6" ht="31.5" x14ac:dyDescent="0.25">
      <c r="A16" s="13" t="s">
        <v>11</v>
      </c>
      <c r="B16" s="14" t="s">
        <v>22</v>
      </c>
      <c r="C16" s="8">
        <f>C17+C18</f>
        <v>32326000</v>
      </c>
      <c r="D16" s="8">
        <f>D17+D18</f>
        <v>32326000</v>
      </c>
    </row>
    <row r="17" spans="1:4" ht="15.95" customHeight="1" x14ac:dyDescent="0.25">
      <c r="A17" s="16" t="s">
        <v>41</v>
      </c>
      <c r="B17" s="15" t="s">
        <v>33</v>
      </c>
      <c r="C17" s="10">
        <v>12326000</v>
      </c>
      <c r="D17" s="10">
        <v>12326000</v>
      </c>
    </row>
    <row r="18" spans="1:4" ht="15.95" customHeight="1" x14ac:dyDescent="0.25">
      <c r="A18" s="16" t="s">
        <v>31</v>
      </c>
      <c r="B18" s="15" t="s">
        <v>32</v>
      </c>
      <c r="C18" s="10">
        <v>20000000</v>
      </c>
      <c r="D18" s="10">
        <v>20000000</v>
      </c>
    </row>
    <row r="19" spans="1:4" ht="15.75" x14ac:dyDescent="0.25">
      <c r="A19" s="13" t="s">
        <v>13</v>
      </c>
      <c r="B19" s="15"/>
      <c r="C19" s="8">
        <f>C20+C21+C22+C23+C24+C25</f>
        <v>15788219</v>
      </c>
      <c r="D19" s="8">
        <f>D20+D21+D22+D23+D24+D25</f>
        <v>14106814</v>
      </c>
    </row>
    <row r="20" spans="1:4" ht="47.25" x14ac:dyDescent="0.25">
      <c r="A20" s="16" t="s">
        <v>2</v>
      </c>
      <c r="B20" s="15" t="s">
        <v>23</v>
      </c>
      <c r="C20" s="10">
        <v>12106133</v>
      </c>
      <c r="D20" s="10">
        <v>10424728</v>
      </c>
    </row>
    <row r="21" spans="1:4" ht="31.5" x14ac:dyDescent="0.25">
      <c r="A21" s="16" t="s">
        <v>3</v>
      </c>
      <c r="B21" s="15" t="s">
        <v>24</v>
      </c>
      <c r="C21" s="10">
        <v>43000</v>
      </c>
      <c r="D21" s="10">
        <v>43000</v>
      </c>
    </row>
    <row r="22" spans="1:4" ht="31.5" x14ac:dyDescent="0.25">
      <c r="A22" s="16" t="s">
        <v>4</v>
      </c>
      <c r="B22" s="15" t="s">
        <v>25</v>
      </c>
      <c r="C22" s="10">
        <v>1147501</v>
      </c>
      <c r="D22" s="10">
        <v>1147501</v>
      </c>
    </row>
    <row r="23" spans="1:4" ht="15.95" customHeight="1" x14ac:dyDescent="0.25">
      <c r="A23" s="16" t="s">
        <v>5</v>
      </c>
      <c r="B23" s="15" t="s">
        <v>26</v>
      </c>
      <c r="C23" s="10">
        <v>118000</v>
      </c>
      <c r="D23" s="10">
        <v>118000</v>
      </c>
    </row>
    <row r="24" spans="1:4" ht="15.95" customHeight="1" x14ac:dyDescent="0.25">
      <c r="A24" s="16" t="s">
        <v>6</v>
      </c>
      <c r="B24" s="15" t="s">
        <v>27</v>
      </c>
      <c r="C24" s="10">
        <v>109204</v>
      </c>
      <c r="D24" s="10">
        <v>109204</v>
      </c>
    </row>
    <row r="25" spans="1:4" ht="15.95" customHeight="1" x14ac:dyDescent="0.25">
      <c r="A25" s="16" t="s">
        <v>7</v>
      </c>
      <c r="B25" s="15" t="s">
        <v>28</v>
      </c>
      <c r="C25" s="10">
        <v>2264381</v>
      </c>
      <c r="D25" s="10">
        <v>2264381</v>
      </c>
    </row>
    <row r="26" spans="1:4" ht="18.75" customHeight="1" x14ac:dyDescent="0.25">
      <c r="A26" s="13" t="s">
        <v>8</v>
      </c>
      <c r="B26" s="14" t="s">
        <v>29</v>
      </c>
      <c r="C26" s="7">
        <f>31853828+8548388.35+100179519.64</f>
        <v>140581735.99000001</v>
      </c>
      <c r="D26" s="7">
        <v>31631415</v>
      </c>
    </row>
    <row r="27" spans="1:4" ht="16.5" x14ac:dyDescent="0.25">
      <c r="A27" s="1"/>
      <c r="B27" s="1"/>
    </row>
    <row r="28" spans="1:4" hidden="1" x14ac:dyDescent="0.25">
      <c r="C28" s="21">
        <f>'[1]ДОХ '!$W$5</f>
        <v>313277137.59000003</v>
      </c>
      <c r="D28" s="21">
        <f>'[1]ДОХ '!$X$5</f>
        <v>254405841.11000001</v>
      </c>
    </row>
    <row r="29" spans="1:4" ht="15.75" hidden="1" x14ac:dyDescent="0.25">
      <c r="C29" s="22">
        <f>C6-C28</f>
        <v>41747778.399999976</v>
      </c>
      <c r="D29" s="22">
        <f>D6-D28</f>
        <v>-4867223.1100000143</v>
      </c>
    </row>
  </sheetData>
  <mergeCells count="3">
    <mergeCell ref="C1:D1"/>
    <mergeCell ref="C2:D2"/>
    <mergeCell ref="A3:D3"/>
  </mergeCells>
  <printOptions horizontalCentered="1"/>
  <pageMargins left="0.59055118110236227" right="0" top="0.39370078740157483" bottom="0" header="0.51181102362204722" footer="0"/>
  <pageSetup paperSize="9" scale="80" firstPageNumber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Ирина Азарова</cp:lastModifiedBy>
  <cp:lastPrinted>2023-12-18T05:35:34Z</cp:lastPrinted>
  <dcterms:created xsi:type="dcterms:W3CDTF">2017-10-23T09:06:05Z</dcterms:created>
  <dcterms:modified xsi:type="dcterms:W3CDTF">2023-12-28T06:45:40Z</dcterms:modified>
</cp:coreProperties>
</file>